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05" windowWidth="9720" windowHeight="6945"/>
  </bookViews>
  <sheets>
    <sheet name="Fig 2.4" sheetId="1" r:id="rId1"/>
    <sheet name="Fig 2.5" sheetId="2" r:id="rId2"/>
  </sheets>
  <calcPr calcId="0"/>
</workbook>
</file>

<file path=xl/calcChain.xml><?xml version="1.0" encoding="utf-8"?>
<calcChain xmlns="http://schemas.openxmlformats.org/spreadsheetml/2006/main">
  <c r="C2" i="1"/>
  <c r="E2"/>
  <c r="F2"/>
  <c r="G2"/>
  <c r="B3"/>
  <c r="C3"/>
  <c r="E3"/>
  <c r="F3"/>
  <c r="G3"/>
  <c r="B4"/>
  <c r="C4"/>
  <c r="E4"/>
  <c r="F4"/>
  <c r="G4"/>
  <c r="B5"/>
  <c r="C5"/>
  <c r="E5"/>
  <c r="F5"/>
  <c r="G5"/>
  <c r="B6"/>
  <c r="C6"/>
  <c r="E6"/>
  <c r="F6"/>
  <c r="G6"/>
  <c r="B7"/>
  <c r="C7"/>
  <c r="E7"/>
  <c r="F7"/>
  <c r="G7"/>
  <c r="B8"/>
  <c r="C8"/>
  <c r="E8"/>
  <c r="F8"/>
  <c r="G8"/>
  <c r="G9"/>
  <c r="I9"/>
  <c r="C2" i="2"/>
  <c r="E2"/>
  <c r="F2"/>
  <c r="G2"/>
  <c r="C3"/>
  <c r="E3"/>
  <c r="F3"/>
  <c r="G3"/>
  <c r="C4"/>
  <c r="E4"/>
  <c r="F4"/>
  <c r="G4"/>
  <c r="C5"/>
  <c r="E5"/>
  <c r="F5"/>
  <c r="G5"/>
  <c r="C6"/>
  <c r="E6"/>
  <c r="F6"/>
  <c r="G6"/>
  <c r="C7"/>
  <c r="E7"/>
  <c r="F7"/>
  <c r="G7"/>
  <c r="C8"/>
  <c r="E8"/>
  <c r="F8"/>
  <c r="G8"/>
  <c r="C9"/>
  <c r="E9"/>
  <c r="F9"/>
  <c r="G9"/>
  <c r="C10"/>
  <c r="E10"/>
  <c r="F10"/>
  <c r="G10"/>
</calcChain>
</file>

<file path=xl/sharedStrings.xml><?xml version="1.0" encoding="utf-8"?>
<sst xmlns="http://schemas.openxmlformats.org/spreadsheetml/2006/main" count="14" uniqueCount="7">
  <si>
    <t>N_A</t>
  </si>
  <si>
    <t>q_A</t>
  </si>
  <si>
    <t>Omega_A</t>
  </si>
  <si>
    <t>N_B</t>
  </si>
  <si>
    <t>q_B</t>
  </si>
  <si>
    <t>Omega_B</t>
  </si>
  <si>
    <t>Omega_tot</t>
  </si>
</sst>
</file>

<file path=xl/styles.xml><?xml version="1.0" encoding="utf-8"?>
<styleSheet xmlns="http://schemas.openxmlformats.org/spreadsheetml/2006/main">
  <fonts count="1"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I9" sqref="I9"/>
    </sheetView>
  </sheetViews>
  <sheetFormatPr defaultRowHeight="11.2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>
      <c r="A2">
        <v>3</v>
      </c>
      <c r="B2">
        <v>0</v>
      </c>
      <c r="C2">
        <f t="shared" ref="C2:C8" si="0">COMBIN((B2+A2-1),B2)</f>
        <v>1</v>
      </c>
      <c r="D2">
        <v>3</v>
      </c>
      <c r="E2">
        <f>6-B2</f>
        <v>6</v>
      </c>
      <c r="F2">
        <f>COMBIN(E2+D2-1,E2)</f>
        <v>28</v>
      </c>
      <c r="G2">
        <f>C2*F2</f>
        <v>28</v>
      </c>
    </row>
    <row r="3" spans="1:9">
      <c r="A3">
        <v>3</v>
      </c>
      <c r="B3">
        <f t="shared" ref="B3:B8" si="1">B2+1</f>
        <v>1</v>
      </c>
      <c r="C3">
        <f t="shared" si="0"/>
        <v>3</v>
      </c>
      <c r="D3">
        <v>3</v>
      </c>
      <c r="E3">
        <f t="shared" ref="E3:E8" si="2">6-B3</f>
        <v>5</v>
      </c>
      <c r="F3">
        <f t="shared" ref="F3:F8" si="3">COMBIN(E3+D3-1,E3)</f>
        <v>21</v>
      </c>
      <c r="G3">
        <f t="shared" ref="G3:G8" si="4">C3*F3</f>
        <v>63</v>
      </c>
    </row>
    <row r="4" spans="1:9">
      <c r="A4">
        <v>3</v>
      </c>
      <c r="B4">
        <f t="shared" si="1"/>
        <v>2</v>
      </c>
      <c r="C4">
        <f t="shared" si="0"/>
        <v>6</v>
      </c>
      <c r="D4">
        <v>3</v>
      </c>
      <c r="E4">
        <f t="shared" si="2"/>
        <v>4</v>
      </c>
      <c r="F4">
        <f t="shared" si="3"/>
        <v>15</v>
      </c>
      <c r="G4">
        <f t="shared" si="4"/>
        <v>90</v>
      </c>
    </row>
    <row r="5" spans="1:9">
      <c r="A5">
        <v>3</v>
      </c>
      <c r="B5">
        <f t="shared" si="1"/>
        <v>3</v>
      </c>
      <c r="C5">
        <f t="shared" si="0"/>
        <v>10</v>
      </c>
      <c r="D5">
        <v>3</v>
      </c>
      <c r="E5">
        <f t="shared" si="2"/>
        <v>3</v>
      </c>
      <c r="F5">
        <f t="shared" si="3"/>
        <v>10</v>
      </c>
      <c r="G5">
        <f t="shared" si="4"/>
        <v>100</v>
      </c>
    </row>
    <row r="6" spans="1:9">
      <c r="A6">
        <v>3</v>
      </c>
      <c r="B6">
        <f t="shared" si="1"/>
        <v>4</v>
      </c>
      <c r="C6">
        <f t="shared" si="0"/>
        <v>15</v>
      </c>
      <c r="D6">
        <v>3</v>
      </c>
      <c r="E6">
        <f t="shared" si="2"/>
        <v>2</v>
      </c>
      <c r="F6">
        <f t="shared" si="3"/>
        <v>6</v>
      </c>
      <c r="G6">
        <f t="shared" si="4"/>
        <v>90</v>
      </c>
    </row>
    <row r="7" spans="1:9">
      <c r="A7">
        <v>3</v>
      </c>
      <c r="B7">
        <f t="shared" si="1"/>
        <v>5</v>
      </c>
      <c r="C7">
        <f t="shared" si="0"/>
        <v>21</v>
      </c>
      <c r="D7">
        <v>3</v>
      </c>
      <c r="E7">
        <f t="shared" si="2"/>
        <v>1</v>
      </c>
      <c r="F7">
        <f t="shared" si="3"/>
        <v>3</v>
      </c>
      <c r="G7">
        <f t="shared" si="4"/>
        <v>63</v>
      </c>
    </row>
    <row r="8" spans="1:9">
      <c r="A8">
        <v>3</v>
      </c>
      <c r="B8">
        <f t="shared" si="1"/>
        <v>6</v>
      </c>
      <c r="C8">
        <f t="shared" si="0"/>
        <v>28</v>
      </c>
      <c r="D8">
        <v>3</v>
      </c>
      <c r="E8">
        <f t="shared" si="2"/>
        <v>0</v>
      </c>
      <c r="F8">
        <f t="shared" si="3"/>
        <v>1</v>
      </c>
      <c r="G8">
        <f t="shared" si="4"/>
        <v>28</v>
      </c>
    </row>
    <row r="9" spans="1:9">
      <c r="G9">
        <f>SUM(G2:G8)</f>
        <v>462</v>
      </c>
      <c r="I9">
        <f>COMBIN((A2+D2+B2+E2-1),(B2+E2))</f>
        <v>461.99999999999994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2" sqref="G2"/>
    </sheetView>
  </sheetViews>
  <sheetFormatPr defaultRowHeight="11.25"/>
  <cols>
    <col min="7" max="7" width="13.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300</v>
      </c>
      <c r="B2">
        <v>0</v>
      </c>
      <c r="C2">
        <f t="shared" ref="C2:C10" si="0">COMBIN((B2+A2-1),B2)</f>
        <v>1</v>
      </c>
      <c r="D2">
        <v>200</v>
      </c>
      <c r="E2">
        <f>100-B2</f>
        <v>100</v>
      </c>
      <c r="F2">
        <f>COMBIN(E2+D2-1,E2)</f>
        <v>2.7721676421723747E+81</v>
      </c>
      <c r="G2">
        <f>C2*F2</f>
        <v>2.7721676421723747E+81</v>
      </c>
    </row>
    <row r="3" spans="1:7">
      <c r="A3">
        <v>300</v>
      </c>
      <c r="B3">
        <v>1</v>
      </c>
      <c r="C3">
        <f t="shared" si="0"/>
        <v>300</v>
      </c>
      <c r="D3">
        <v>200</v>
      </c>
      <c r="E3">
        <f t="shared" ref="E3:E10" si="1">100-B3</f>
        <v>99</v>
      </c>
      <c r="F3">
        <f t="shared" ref="F3:F10" si="2">COMBIN(E3+D3-1,E3)</f>
        <v>9.2714636861952338E+80</v>
      </c>
      <c r="G3">
        <f t="shared" ref="G3:G10" si="3">C3*F3</f>
        <v>2.7814391058585701E+83</v>
      </c>
    </row>
    <row r="4" spans="1:7">
      <c r="A4">
        <v>300</v>
      </c>
      <c r="B4">
        <v>2</v>
      </c>
      <c r="C4">
        <f t="shared" si="0"/>
        <v>45150</v>
      </c>
      <c r="D4">
        <v>200</v>
      </c>
      <c r="E4">
        <f t="shared" si="1"/>
        <v>98</v>
      </c>
      <c r="F4">
        <f t="shared" si="2"/>
        <v>3.080117130648752E+80</v>
      </c>
      <c r="G4">
        <f t="shared" si="3"/>
        <v>1.3906728844879116E+85</v>
      </c>
    </row>
    <row r="5" spans="1:7">
      <c r="A5">
        <v>300</v>
      </c>
      <c r="B5">
        <v>3</v>
      </c>
      <c r="C5">
        <f t="shared" si="0"/>
        <v>4545100</v>
      </c>
      <c r="D5">
        <v>200</v>
      </c>
      <c r="E5">
        <f t="shared" si="1"/>
        <v>97</v>
      </c>
      <c r="F5">
        <f t="shared" si="2"/>
        <v>1.0163349454665916E+80</v>
      </c>
      <c r="G5">
        <f t="shared" si="3"/>
        <v>4.6193439606402057E+86</v>
      </c>
    </row>
    <row r="6" spans="1:7">
      <c r="A6">
        <v>300</v>
      </c>
      <c r="B6">
        <v>4</v>
      </c>
      <c r="C6">
        <f t="shared" si="0"/>
        <v>344291325</v>
      </c>
      <c r="D6">
        <v>200</v>
      </c>
      <c r="E6">
        <f t="shared" si="1"/>
        <v>96</v>
      </c>
      <c r="F6">
        <f t="shared" si="2"/>
        <v>3.3305570848060607E+79</v>
      </c>
      <c r="G6">
        <f t="shared" si="3"/>
        <v>1.146681911716016E+88</v>
      </c>
    </row>
    <row r="7" spans="1:7">
      <c r="A7">
        <v>300</v>
      </c>
      <c r="B7">
        <v>59</v>
      </c>
      <c r="C7">
        <f t="shared" si="0"/>
        <v>2.1783425228802751E+68</v>
      </c>
      <c r="D7">
        <v>200</v>
      </c>
      <c r="E7">
        <f t="shared" si="1"/>
        <v>41</v>
      </c>
      <c r="F7">
        <f t="shared" si="2"/>
        <v>3.0837640158858963E+46</v>
      </c>
      <c r="G7">
        <f t="shared" si="3"/>
        <v>6.7174942863322918E+114</v>
      </c>
    </row>
    <row r="8" spans="1:7">
      <c r="A8">
        <v>300</v>
      </c>
      <c r="B8">
        <v>60</v>
      </c>
      <c r="C8">
        <f t="shared" si="0"/>
        <v>1.3033749428566981E+69</v>
      </c>
      <c r="D8">
        <v>200</v>
      </c>
      <c r="E8">
        <f t="shared" si="1"/>
        <v>40</v>
      </c>
      <c r="F8">
        <f t="shared" si="2"/>
        <v>5.2680968604717392E+45</v>
      </c>
      <c r="G8">
        <f t="shared" si="3"/>
        <v>6.8663054444809039E+114</v>
      </c>
    </row>
    <row r="9" spans="1:7">
      <c r="A9">
        <v>300</v>
      </c>
      <c r="B9">
        <v>61</v>
      </c>
      <c r="C9">
        <f t="shared" si="0"/>
        <v>7.6920488430887099E+69</v>
      </c>
      <c r="D9">
        <v>200</v>
      </c>
      <c r="E9">
        <f t="shared" si="1"/>
        <v>39</v>
      </c>
      <c r="F9">
        <f t="shared" si="2"/>
        <v>8.8168985112497717E+44</v>
      </c>
      <c r="G9">
        <f t="shared" si="3"/>
        <v>6.7820013993089377E+114</v>
      </c>
    </row>
    <row r="10" spans="1:7">
      <c r="A10">
        <v>300</v>
      </c>
      <c r="B10">
        <v>100</v>
      </c>
      <c r="C10">
        <f t="shared" si="0"/>
        <v>1.6813910936657534E+96</v>
      </c>
      <c r="D10">
        <v>200</v>
      </c>
      <c r="E10">
        <f t="shared" si="1"/>
        <v>0</v>
      </c>
      <c r="F10">
        <f t="shared" si="2"/>
        <v>1</v>
      </c>
      <c r="G10">
        <f t="shared" si="3"/>
        <v>1.6813910936657534E+96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2.4</vt:lpstr>
      <vt:lpstr>Fig 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Analyst</dc:creator>
  <cp:keywords/>
  <dc:description/>
  <cp:lastModifiedBy>Francis Robicheaux</cp:lastModifiedBy>
  <dcterms:created xsi:type="dcterms:W3CDTF">2012-02-15T15:32:38Z</dcterms:created>
  <dcterms:modified xsi:type="dcterms:W3CDTF">2012-02-15T15:32:39Z</dcterms:modified>
</cp:coreProperties>
</file>